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 iterate="1"/>
</workbook>
</file>

<file path=xl/calcChain.xml><?xml version="1.0" encoding="utf-8"?>
<calcChain xmlns="http://schemas.openxmlformats.org/spreadsheetml/2006/main">
  <c r="J26" i="1"/>
  <c r="G26"/>
  <c r="J24"/>
  <c r="G24"/>
  <c r="M28"/>
  <c r="J28"/>
  <c r="G28"/>
  <c r="G29"/>
  <c r="J25" l="1"/>
  <c r="G25"/>
  <c r="M21"/>
  <c r="M20"/>
  <c r="J20" l="1"/>
  <c r="G22"/>
  <c r="J22"/>
  <c r="M29"/>
  <c r="G20"/>
  <c r="J29"/>
  <c r="J18" l="1"/>
  <c r="G18"/>
</calcChain>
</file>

<file path=xl/sharedStrings.xml><?xml version="1.0" encoding="utf-8"?>
<sst xmlns="http://schemas.openxmlformats.org/spreadsheetml/2006/main" count="44" uniqueCount="41">
  <si>
    <t>Номер строки</t>
  </si>
  <si>
    <t>Мероприятие муниципальной программы   (подпрограммы)</t>
  </si>
  <si>
    <t>Наименование целевого показателя муниципальной программы   (подпрограммы) (с указанием единицы измерения)</t>
  </si>
  <si>
    <t>Изменение общего объема финансирования в рамках муниципальной программы   (подпрограммы), всего (рублей)</t>
  </si>
  <si>
    <t>в том числе:</t>
  </si>
  <si>
    <t>2024  год  (рублей)</t>
  </si>
  <si>
    <t>изменение объемов финансирования муниципальной программы   (подпрограммы)</t>
  </si>
  <si>
    <t>изменение целевых показателей муниципальной программы (подпрограммы)</t>
  </si>
  <si>
    <t>объем финансирования муниципальной программы   (подпрограммы) в действующей редакции</t>
  </si>
  <si>
    <t>объем финансирования муниципальной программы   (подпрограммы) в новой редакции</t>
  </si>
  <si>
    <t>изменение объема финансирования муниципальной программы   (подпрограммы) (+/)</t>
  </si>
  <si>
    <t>объем финансирования муниципальной программы (подпрограммы) в действующей редакции</t>
  </si>
  <si>
    <t>объем финансирования муниципальной программы (подпрограммы) в новой редакции</t>
  </si>
  <si>
    <t>изменение объема финансирования муниципальной программы   (подпрограммы) в n-м году (+/)</t>
  </si>
  <si>
    <t>значение целевого показателя муниципальной программы   (подпрограммы) в действующей редакции</t>
  </si>
  <si>
    <t>значение целевого показателя муниципальной программы   (подпрограммы) в новой редакции</t>
  </si>
  <si>
    <t>изменение значения целевого показателя муниципальной программы   (подпрограммы) в n-м году (+/)</t>
  </si>
  <si>
    <t>Всего по муниципальной программе   в том числе</t>
  </si>
  <si>
    <t>Мероприятие 1. Наименование мероприятия</t>
  </si>
  <si>
    <t>Целевой показатель 1</t>
  </si>
  <si>
    <t>Организация предоставления дошкольного образования, создание условий для присмотра и ухода за детьми в муниципальных дошкольных образовательных организациях</t>
  </si>
  <si>
    <t>Организация предоставления общедоступного и бесплатного дошкольного, начального общего, основного общего, среднего общего и создание условий для содержания детей в муниципальных общеобразовательных организаций</t>
  </si>
  <si>
    <t>Создание материально-технических условий для обеспечения  деятельности муниципальных образовательных организаций</t>
  </si>
  <si>
    <t>Приложение N 6</t>
  </si>
  <si>
    <t xml:space="preserve">к Порядку формирования </t>
  </si>
  <si>
    <t>и реализации</t>
  </si>
  <si>
    <t xml:space="preserve">муниципальных программ (подпрограмм) </t>
  </si>
  <si>
    <t>Шалинского городского округа</t>
  </si>
  <si>
    <t>Форма</t>
  </si>
  <si>
    <t>Приведение с требованиями пожарной безопасности и санитарного законодательства зданий и сооружений</t>
  </si>
  <si>
    <t>Организация предоставления дополнительного образования детей в муниципальных организаций дополнительного образования</t>
  </si>
  <si>
    <t>значения целевых показателей без изменений</t>
  </si>
  <si>
    <t xml:space="preserve">Количество приобретенных основных средств </t>
  </si>
  <si>
    <t>Количество приобретенных материальных запасов</t>
  </si>
  <si>
    <t>Проведение антитеррористических мероприятий</t>
  </si>
  <si>
    <t>Мероприятие по обеспечению  организация отдыха детей в каникулярное время, включая мероприятия по обеспечению безопасности их жизни и здоровья (Данное мероприятие будет выполнено при условии софинансирования с областного бюджета)</t>
  </si>
  <si>
    <t>Доля детей школьного возраста, получивших услуги по отдыху и оздоровлению в загородных оздоровительных лагерях и санаторно-курортных организациях в каникулярное время, от общей численности детей школьного возраста, охваченных отдыхом и оздоровлением в каникулярное время (при условии софинансирования с областного бюджета)</t>
  </si>
  <si>
    <t xml:space="preserve">ИЗМЕНЕНИЕ
мероприятий, объемов финансирования и целевых показателей
муниципальной программы «Развитие системы образования Шалинского городского округа до 2030 года» 
</t>
  </si>
  <si>
    <t>Количество участников направленных на торжественное мероприятие посвященном Дню учителя в Государственном Кремлевском Дворце в г. Москва</t>
  </si>
  <si>
    <t>значения целевых показателей без изменений  (доведение средней заработной платы "указных" категорий работников)</t>
  </si>
  <si>
    <t>Количество участников направленных на чемпионат и первенство Мира по универсальному бою среди мужчин и женщин, юношей и девушек 12-13,14-15,16-17 лет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</si>
</sst>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sz val="10"/>
      <color theme="1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0"/>
      <color rgb="FF000000"/>
      <name val="Liberation Serif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0" fillId="0" borderId="0" xfId="0" applyFill="1"/>
    <xf numFmtId="0" fontId="2" fillId="0" borderId="0" xfId="0" applyFont="1" applyFill="1" applyAlignment="1">
      <alignment horizontal="right"/>
    </xf>
    <xf numFmtId="4" fontId="3" fillId="0" borderId="1" xfId="0" applyNumberFormat="1" applyFont="1" applyFill="1" applyBorder="1" applyAlignment="1">
      <alignment horizontal="center" vertical="center" wrapText="1"/>
    </xf>
    <xf numFmtId="4" fontId="0" fillId="0" borderId="0" xfId="0" applyNumberFormat="1" applyFill="1"/>
    <xf numFmtId="4" fontId="1" fillId="0" borderId="1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 wrapText="1"/>
    </xf>
    <xf numFmtId="4" fontId="1" fillId="0" borderId="2" xfId="0" applyNumberFormat="1" applyFont="1" applyFill="1" applyBorder="1" applyAlignment="1">
      <alignment horizontal="center" vertical="center"/>
    </xf>
    <xf numFmtId="4" fontId="1" fillId="0" borderId="3" xfId="0" applyNumberFormat="1" applyFont="1" applyFill="1" applyBorder="1" applyAlignment="1">
      <alignment horizontal="center" vertical="center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4" fontId="3" fillId="0" borderId="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wrapText="1"/>
    </xf>
    <xf numFmtId="0" fontId="1" fillId="0" borderId="1" xfId="0" applyFont="1" applyFill="1" applyBorder="1" applyAlignment="1">
      <alignment horizontal="center" wrapText="1"/>
    </xf>
    <xf numFmtId="4" fontId="1" fillId="0" borderId="2" xfId="0" applyNumberFormat="1" applyFont="1" applyFill="1" applyBorder="1" applyAlignment="1">
      <alignment horizontal="center" vertical="center" wrapText="1"/>
    </xf>
    <xf numFmtId="4" fontId="1" fillId="0" borderId="3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/>
    </xf>
    <xf numFmtId="4" fontId="1" fillId="0" borderId="3" xfId="0" applyNumberFormat="1" applyFont="1" applyFill="1" applyBorder="1" applyAlignment="1">
      <alignment vertical="center" wrapText="1"/>
    </xf>
    <xf numFmtId="4" fontId="1" fillId="0" borderId="1" xfId="0" applyNumberFormat="1" applyFont="1" applyFill="1" applyBorder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3" xfId="0" applyFont="1" applyFill="1" applyBorder="1" applyAlignment="1">
      <alignment horizontal="center" wrapText="1"/>
    </xf>
    <xf numFmtId="4" fontId="1" fillId="0" borderId="1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N33"/>
  <sheetViews>
    <sheetView tabSelected="1" topLeftCell="A24" workbookViewId="0">
      <selection activeCell="B1" sqref="B1:N32"/>
    </sheetView>
  </sheetViews>
  <sheetFormatPr defaultRowHeight="15"/>
  <cols>
    <col min="1" max="2" width="9.140625" style="2"/>
    <col min="3" max="3" width="33.140625" style="2" customWidth="1"/>
    <col min="4" max="4" width="30.28515625" style="2" customWidth="1"/>
    <col min="5" max="6" width="14.85546875" style="2" bestFit="1" customWidth="1"/>
    <col min="7" max="7" width="16.28515625" style="2" customWidth="1"/>
    <col min="8" max="9" width="13.42578125" style="2" bestFit="1" customWidth="1"/>
    <col min="10" max="10" width="15" style="2" customWidth="1"/>
    <col min="11" max="11" width="13.140625" style="2" customWidth="1"/>
    <col min="12" max="12" width="15.140625" style="2" customWidth="1"/>
    <col min="13" max="13" width="14.42578125" style="2" customWidth="1"/>
    <col min="14" max="14" width="10" style="2" bestFit="1" customWidth="1"/>
    <col min="15" max="16384" width="9.140625" style="2"/>
  </cols>
  <sheetData>
    <row r="2" spans="2:14" ht="15.75">
      <c r="N2" s="3" t="s">
        <v>23</v>
      </c>
    </row>
    <row r="3" spans="2:14" ht="15.75">
      <c r="N3" s="3" t="s">
        <v>24</v>
      </c>
    </row>
    <row r="4" spans="2:14" ht="15.75">
      <c r="N4" s="3" t="s">
        <v>25</v>
      </c>
    </row>
    <row r="5" spans="2:14" ht="15.75">
      <c r="N5" s="3" t="s">
        <v>26</v>
      </c>
    </row>
    <row r="6" spans="2:14" ht="15.75">
      <c r="N6" s="3" t="s">
        <v>27</v>
      </c>
    </row>
    <row r="7" spans="2:14">
      <c r="B7" s="2" t="s">
        <v>28</v>
      </c>
    </row>
    <row r="9" spans="2:14">
      <c r="B9" s="23" t="s">
        <v>37</v>
      </c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</row>
    <row r="10" spans="2:14" ht="44.25" customHeight="1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</row>
    <row r="13" spans="2:14" ht="19.5" customHeight="1">
      <c r="B13" s="24" t="s">
        <v>0</v>
      </c>
      <c r="C13" s="24" t="s">
        <v>1</v>
      </c>
      <c r="D13" s="24" t="s">
        <v>2</v>
      </c>
      <c r="E13" s="24" t="s">
        <v>3</v>
      </c>
      <c r="F13" s="24"/>
      <c r="G13" s="24"/>
      <c r="H13" s="24" t="s">
        <v>4</v>
      </c>
      <c r="I13" s="24"/>
      <c r="J13" s="24"/>
      <c r="K13" s="24"/>
      <c r="L13" s="24"/>
      <c r="M13" s="24"/>
    </row>
    <row r="14" spans="2:14">
      <c r="B14" s="24"/>
      <c r="C14" s="24"/>
      <c r="D14" s="24"/>
      <c r="E14" s="24"/>
      <c r="F14" s="24"/>
      <c r="G14" s="24"/>
      <c r="H14" s="24" t="s">
        <v>5</v>
      </c>
      <c r="I14" s="24"/>
      <c r="J14" s="24"/>
      <c r="K14" s="24"/>
      <c r="L14" s="24"/>
      <c r="M14" s="24"/>
    </row>
    <row r="15" spans="2:14" ht="51" customHeight="1">
      <c r="B15" s="24"/>
      <c r="C15" s="24"/>
      <c r="D15" s="24"/>
      <c r="E15" s="24"/>
      <c r="F15" s="24"/>
      <c r="G15" s="24"/>
      <c r="H15" s="24" t="s">
        <v>6</v>
      </c>
      <c r="I15" s="24"/>
      <c r="J15" s="24"/>
      <c r="K15" s="24" t="s">
        <v>7</v>
      </c>
      <c r="L15" s="24"/>
      <c r="M15" s="24"/>
    </row>
    <row r="16" spans="2:14" ht="115.5">
      <c r="B16" s="24"/>
      <c r="C16" s="24"/>
      <c r="D16" s="24"/>
      <c r="E16" s="17" t="s">
        <v>8</v>
      </c>
      <c r="F16" s="17" t="s">
        <v>9</v>
      </c>
      <c r="G16" s="17" t="s">
        <v>10</v>
      </c>
      <c r="H16" s="17" t="s">
        <v>11</v>
      </c>
      <c r="I16" s="17" t="s">
        <v>12</v>
      </c>
      <c r="J16" s="17" t="s">
        <v>13</v>
      </c>
      <c r="K16" s="17" t="s">
        <v>14</v>
      </c>
      <c r="L16" s="17" t="s">
        <v>15</v>
      </c>
      <c r="M16" s="17" t="s">
        <v>16</v>
      </c>
    </row>
    <row r="17" spans="2:14">
      <c r="B17" s="17">
        <v>1</v>
      </c>
      <c r="C17" s="17">
        <v>2</v>
      </c>
      <c r="D17" s="17">
        <v>3</v>
      </c>
      <c r="E17" s="17">
        <v>4</v>
      </c>
      <c r="F17" s="17">
        <v>5</v>
      </c>
      <c r="G17" s="17">
        <v>6</v>
      </c>
      <c r="H17" s="17">
        <v>7</v>
      </c>
      <c r="I17" s="17">
        <v>8</v>
      </c>
      <c r="J17" s="17">
        <v>9</v>
      </c>
      <c r="K17" s="17">
        <v>10</v>
      </c>
      <c r="L17" s="17">
        <v>11</v>
      </c>
      <c r="M17" s="17">
        <v>12</v>
      </c>
    </row>
    <row r="18" spans="2:14" ht="25.5">
      <c r="B18" s="18">
        <v>1</v>
      </c>
      <c r="C18" s="18" t="s">
        <v>17</v>
      </c>
      <c r="D18" s="18"/>
      <c r="E18" s="4">
        <v>6108159355.0900002</v>
      </c>
      <c r="F18" s="4">
        <v>6108723288.0900002</v>
      </c>
      <c r="G18" s="16">
        <f>F18-E18</f>
        <v>563933</v>
      </c>
      <c r="H18" s="4">
        <v>719232220.47000003</v>
      </c>
      <c r="I18" s="4">
        <v>719796153.47000003</v>
      </c>
      <c r="J18" s="16">
        <f>I18-H18</f>
        <v>563933</v>
      </c>
      <c r="K18" s="16"/>
      <c r="L18" s="16"/>
      <c r="M18" s="16"/>
    </row>
    <row r="19" spans="2:14" ht="37.5" customHeight="1">
      <c r="B19" s="18">
        <v>2</v>
      </c>
      <c r="C19" s="18" t="s">
        <v>18</v>
      </c>
      <c r="D19" s="18" t="s">
        <v>19</v>
      </c>
      <c r="E19" s="4"/>
      <c r="F19" s="16"/>
      <c r="G19" s="16"/>
      <c r="H19" s="16"/>
      <c r="I19" s="16"/>
      <c r="J19" s="16"/>
      <c r="K19" s="16"/>
      <c r="L19" s="16"/>
      <c r="M19" s="16"/>
    </row>
    <row r="20" spans="2:14" ht="57.75" customHeight="1">
      <c r="B20" s="19">
        <v>3</v>
      </c>
      <c r="C20" s="20" t="s">
        <v>20</v>
      </c>
      <c r="D20" s="29" t="s">
        <v>32</v>
      </c>
      <c r="E20" s="22">
        <v>1811986812.1300001</v>
      </c>
      <c r="F20" s="22">
        <v>1812220948.53</v>
      </c>
      <c r="G20" s="22">
        <f>F20-E20</f>
        <v>234136.39999985695</v>
      </c>
      <c r="H20" s="22">
        <v>204641818.40000001</v>
      </c>
      <c r="I20" s="22">
        <v>204875954.80000001</v>
      </c>
      <c r="J20" s="22">
        <f>I20-H20</f>
        <v>234136.40000000596</v>
      </c>
      <c r="K20" s="6">
        <v>12</v>
      </c>
      <c r="L20" s="12">
        <v>44</v>
      </c>
      <c r="M20" s="8">
        <f>L20-K20</f>
        <v>32</v>
      </c>
    </row>
    <row r="21" spans="2:14" ht="85.5" customHeight="1">
      <c r="B21" s="19"/>
      <c r="C21" s="21"/>
      <c r="D21" s="29" t="s">
        <v>33</v>
      </c>
      <c r="E21" s="22"/>
      <c r="F21" s="22"/>
      <c r="G21" s="22"/>
      <c r="H21" s="22"/>
      <c r="I21" s="22"/>
      <c r="J21" s="22"/>
      <c r="K21" s="13">
        <v>0</v>
      </c>
      <c r="L21" s="6">
        <v>196</v>
      </c>
      <c r="M21" s="8">
        <f>L21-K21</f>
        <v>196</v>
      </c>
    </row>
    <row r="22" spans="2:14" ht="85.5" customHeight="1">
      <c r="B22" s="11">
        <v>4</v>
      </c>
      <c r="C22" s="18" t="s">
        <v>29</v>
      </c>
      <c r="D22" s="18" t="s">
        <v>31</v>
      </c>
      <c r="E22" s="16">
        <v>21294023.989999998</v>
      </c>
      <c r="F22" s="16">
        <v>21084261.27</v>
      </c>
      <c r="G22" s="16">
        <f>F22-E22</f>
        <v>-209762.71999999881</v>
      </c>
      <c r="H22" s="16">
        <v>5332293.79</v>
      </c>
      <c r="I22" s="16">
        <v>5122531.07</v>
      </c>
      <c r="J22" s="16">
        <f>I22-H22</f>
        <v>-209762.71999999974</v>
      </c>
      <c r="K22" s="16">
        <v>0</v>
      </c>
      <c r="L22" s="16">
        <v>0</v>
      </c>
      <c r="M22" s="16">
        <v>0</v>
      </c>
    </row>
    <row r="23" spans="2:14" ht="78.75" customHeight="1">
      <c r="B23" s="20">
        <v>5</v>
      </c>
      <c r="C23" s="20" t="s">
        <v>21</v>
      </c>
      <c r="D23" s="11" t="s">
        <v>38</v>
      </c>
      <c r="E23" s="25">
        <v>3370216051.52</v>
      </c>
      <c r="F23" s="25">
        <v>3370530374.3800001</v>
      </c>
      <c r="G23" s="32">
        <v>28500</v>
      </c>
      <c r="H23" s="25">
        <v>380047350.25</v>
      </c>
      <c r="I23" s="25">
        <v>380361673.11000001</v>
      </c>
      <c r="J23" s="32">
        <v>28500</v>
      </c>
      <c r="K23" s="14">
        <v>0</v>
      </c>
      <c r="L23" s="14">
        <v>1</v>
      </c>
      <c r="M23" s="14">
        <v>1</v>
      </c>
    </row>
    <row r="24" spans="2:14" ht="69.75" customHeight="1">
      <c r="B24" s="21"/>
      <c r="C24" s="21"/>
      <c r="D24" s="18" t="s">
        <v>31</v>
      </c>
      <c r="E24" s="26"/>
      <c r="F24" s="26"/>
      <c r="G24" s="31">
        <f>F23-E23-28500</f>
        <v>285822.86000013351</v>
      </c>
      <c r="H24" s="26"/>
      <c r="I24" s="26"/>
      <c r="J24" s="31">
        <f>I23-H23-28500</f>
        <v>285822.86000001431</v>
      </c>
      <c r="K24" s="16">
        <v>0</v>
      </c>
      <c r="L24" s="16">
        <v>0</v>
      </c>
      <c r="M24" s="16">
        <v>0</v>
      </c>
      <c r="N24" s="5"/>
    </row>
    <row r="25" spans="2:14" ht="69.75" customHeight="1">
      <c r="B25" s="18">
        <v>6</v>
      </c>
      <c r="C25" s="17" t="s">
        <v>34</v>
      </c>
      <c r="D25" s="18" t="s">
        <v>31</v>
      </c>
      <c r="E25" s="16">
        <v>57606922.799999997</v>
      </c>
      <c r="F25" s="16">
        <v>57593723.259999998</v>
      </c>
      <c r="G25" s="32">
        <f>F25-E25</f>
        <v>-13199.539999999106</v>
      </c>
      <c r="H25" s="16">
        <v>7556801.5999999996</v>
      </c>
      <c r="I25" s="16">
        <v>7543602.0599999996</v>
      </c>
      <c r="J25" s="32">
        <f>I25-H25</f>
        <v>-13199.540000000037</v>
      </c>
      <c r="K25" s="16">
        <v>0</v>
      </c>
      <c r="L25" s="16">
        <v>0</v>
      </c>
      <c r="M25" s="16">
        <v>0</v>
      </c>
    </row>
    <row r="26" spans="2:14" ht="84.75" customHeight="1">
      <c r="B26" s="27">
        <v>7</v>
      </c>
      <c r="C26" s="20" t="s">
        <v>30</v>
      </c>
      <c r="D26" s="18" t="s">
        <v>39</v>
      </c>
      <c r="E26" s="35">
        <v>197301747.19999999</v>
      </c>
      <c r="F26" s="35">
        <v>199368683.19999999</v>
      </c>
      <c r="G26" s="30">
        <f>F26-E26-G27</f>
        <v>2029133</v>
      </c>
      <c r="H26" s="35">
        <v>21998938.600000001</v>
      </c>
      <c r="I26" s="35">
        <v>24065874.600000001</v>
      </c>
      <c r="J26" s="30">
        <f>I26-H26-J27</f>
        <v>2029133</v>
      </c>
      <c r="K26" s="32">
        <v>0</v>
      </c>
      <c r="L26" s="32">
        <v>0</v>
      </c>
      <c r="M26" s="32">
        <v>0</v>
      </c>
    </row>
    <row r="27" spans="2:14" ht="84.75" customHeight="1">
      <c r="B27" s="28"/>
      <c r="C27" s="21"/>
      <c r="D27" s="18" t="s">
        <v>40</v>
      </c>
      <c r="E27" s="35"/>
      <c r="F27" s="35"/>
      <c r="G27" s="30">
        <v>37803</v>
      </c>
      <c r="H27" s="35"/>
      <c r="I27" s="35"/>
      <c r="J27" s="30">
        <v>37803</v>
      </c>
      <c r="K27" s="32">
        <v>0</v>
      </c>
      <c r="L27" s="32">
        <v>1</v>
      </c>
      <c r="M27" s="32">
        <v>1</v>
      </c>
    </row>
    <row r="28" spans="2:14" ht="164.25" customHeight="1">
      <c r="B28" s="10">
        <v>8</v>
      </c>
      <c r="C28" s="33" t="s">
        <v>35</v>
      </c>
      <c r="D28" s="34" t="s">
        <v>36</v>
      </c>
      <c r="E28" s="13">
        <v>101771303.22</v>
      </c>
      <c r="F28" s="13">
        <v>99971303.219999999</v>
      </c>
      <c r="G28" s="15">
        <f>F28-E28</f>
        <v>-1800000</v>
      </c>
      <c r="H28" s="13">
        <v>11183500</v>
      </c>
      <c r="I28" s="13">
        <v>9383500</v>
      </c>
      <c r="J28" s="15">
        <f>I28-H28</f>
        <v>-1800000</v>
      </c>
      <c r="K28" s="15">
        <v>17.5</v>
      </c>
      <c r="L28" s="15">
        <v>10.8</v>
      </c>
      <c r="M28" s="7">
        <f>L28-K28</f>
        <v>-6.6999999999999993</v>
      </c>
    </row>
    <row r="29" spans="2:14" ht="51">
      <c r="B29" s="1">
        <v>9</v>
      </c>
      <c r="C29" s="18" t="s">
        <v>22</v>
      </c>
      <c r="D29" s="18" t="s">
        <v>31</v>
      </c>
      <c r="E29" s="6">
        <v>140040511.13999999</v>
      </c>
      <c r="F29" s="6">
        <v>140012011.13999999</v>
      </c>
      <c r="G29" s="6">
        <f t="shared" ref="G29" si="0">F29-E29</f>
        <v>-28500</v>
      </c>
      <c r="H29" s="6">
        <v>14852978.66</v>
      </c>
      <c r="I29" s="6">
        <v>14824478.66</v>
      </c>
      <c r="J29" s="6">
        <f t="shared" ref="J29" si="1">I29-H29</f>
        <v>-28500</v>
      </c>
      <c r="K29" s="8">
        <v>0</v>
      </c>
      <c r="L29" s="8">
        <v>0</v>
      </c>
      <c r="M29" s="9">
        <f>L29-K29</f>
        <v>0</v>
      </c>
    </row>
    <row r="31" spans="2:14">
      <c r="G31" s="5"/>
    </row>
    <row r="33" spans="7:7">
      <c r="G33" s="5"/>
    </row>
  </sheetData>
  <mergeCells count="29">
    <mergeCell ref="B26:B27"/>
    <mergeCell ref="C26:C27"/>
    <mergeCell ref="E26:E27"/>
    <mergeCell ref="F26:F27"/>
    <mergeCell ref="B23:B24"/>
    <mergeCell ref="C23:C24"/>
    <mergeCell ref="E23:E24"/>
    <mergeCell ref="F23:F24"/>
    <mergeCell ref="H23:H24"/>
    <mergeCell ref="I23:I24"/>
    <mergeCell ref="H26:H27"/>
    <mergeCell ref="I26:I27"/>
    <mergeCell ref="B9:N10"/>
    <mergeCell ref="I20:I21"/>
    <mergeCell ref="J20:J21"/>
    <mergeCell ref="H20:H21"/>
    <mergeCell ref="B13:B16"/>
    <mergeCell ref="C13:C16"/>
    <mergeCell ref="D13:D16"/>
    <mergeCell ref="E13:G15"/>
    <mergeCell ref="H13:M13"/>
    <mergeCell ref="H14:M14"/>
    <mergeCell ref="H15:J15"/>
    <mergeCell ref="K15:M15"/>
    <mergeCell ref="B20:B21"/>
    <mergeCell ref="C20:C21"/>
    <mergeCell ref="E20:E21"/>
    <mergeCell ref="F20:F21"/>
    <mergeCell ref="G20:G21"/>
  </mergeCells>
  <pageMargins left="0.70866141732283472" right="0.70866141732283472" top="0.74803149606299213" bottom="0.74803149606299213" header="0.31496062992125984" footer="0.31496062992125984"/>
  <pageSetup paperSize="9" scale="37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2024-11-11T11:44:40Z</dcterms:modified>
</cp:coreProperties>
</file>